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meatcocomna-my.sharepoint.com/personal/esimataa_meatco_com_na/Documents/Desktop/Zaheer/"/>
    </mc:Choice>
  </mc:AlternateContent>
  <xr:revisionPtr revIDLastSave="0" documentId="8_{D873E7DF-A2C3-482E-BB76-84055269F3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ate shop Price List" sheetId="1" r:id="rId1"/>
    <sheet name="Quota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1" i="2" l="1"/>
  <c r="S22" i="2"/>
  <c r="K24" i="2"/>
  <c r="H24" i="2"/>
  <c r="P20" i="2"/>
  <c r="S20" i="2" s="1"/>
  <c r="S25" i="2" l="1"/>
  <c r="S26" i="2" s="1"/>
  <c r="S27" i="2" s="1"/>
</calcChain>
</file>

<file path=xl/sharedStrings.xml><?xml version="1.0" encoding="utf-8"?>
<sst xmlns="http://schemas.openxmlformats.org/spreadsheetml/2006/main" count="95" uniqueCount="75">
  <si>
    <t>PRODUCT</t>
  </si>
  <si>
    <t>ORIGINAL QUOTATION</t>
  </si>
  <si>
    <t>QUOTE NO.</t>
  </si>
  <si>
    <t>LOCAL MARKET</t>
  </si>
  <si>
    <t>ACC. NO.</t>
  </si>
  <si>
    <t>DATE</t>
  </si>
  <si>
    <t>QUOTE TO</t>
  </si>
  <si>
    <t>Payment Terms</t>
  </si>
  <si>
    <t>Our reference</t>
  </si>
  <si>
    <t>ZVTC</t>
  </si>
  <si>
    <t>KATIMA ABATTOIR</t>
  </si>
  <si>
    <t>PRIVATE BAG 1064, NGWEZE</t>
  </si>
  <si>
    <t>KATIMA MULILO</t>
  </si>
  <si>
    <t>Customer order no:</t>
  </si>
  <si>
    <t>WENELA ROAD</t>
  </si>
  <si>
    <t>Despatch date:</t>
  </si>
  <si>
    <t>Prepared by IDA</t>
  </si>
  <si>
    <t>PRODUCT CODE</t>
  </si>
  <si>
    <t>DESCRIPTION</t>
  </si>
  <si>
    <t>CARTONS</t>
  </si>
  <si>
    <t>PACKING</t>
  </si>
  <si>
    <t>UNIT</t>
  </si>
  <si>
    <t>QUANTITY</t>
  </si>
  <si>
    <t>SELL PRICE</t>
  </si>
  <si>
    <t>DISCOUNT %</t>
  </si>
  <si>
    <t>NETT PRICE</t>
  </si>
  <si>
    <t>NETT AMOUNT</t>
  </si>
  <si>
    <t>$</t>
  </si>
  <si>
    <t>BEEFSTEW 10KG</t>
  </si>
  <si>
    <t>TOTAL VALUE</t>
  </si>
  <si>
    <t>(N$)</t>
  </si>
  <si>
    <t>AMOUNT IS PAYABLE BEFORE STOCK IS DISPATCHED</t>
  </si>
  <si>
    <t>VAT</t>
  </si>
  <si>
    <t>CERTIFIED</t>
  </si>
  <si>
    <t>ON BEHALF OF MEAT CORPORATION OF NAMIBIA LTD</t>
  </si>
  <si>
    <t>INVOICE TOTAL</t>
  </si>
  <si>
    <t>COUNTRY OF ORIGIN: NAMIBIA</t>
  </si>
  <si>
    <t>MINCED BEEF 5KG</t>
  </si>
  <si>
    <t>LARGE TRIPE 10KG</t>
  </si>
  <si>
    <t>ZAM 2026000001</t>
  </si>
  <si>
    <t>16.07.2026</t>
  </si>
  <si>
    <t>081 230 2478</t>
  </si>
  <si>
    <t>STANDARD BANK</t>
  </si>
  <si>
    <t xml:space="preserve">ZAMBEZI MEAT AND FISHING CORPORAION (PTY)LTD </t>
  </si>
  <si>
    <t>A/C NO: 60006053431</t>
  </si>
  <si>
    <t>BRANCH CODE: 080672</t>
  </si>
  <si>
    <t>ACCOUNT TYPE:  SAVINGS</t>
  </si>
  <si>
    <t>SWIFT CODE: SBNMNANX</t>
  </si>
  <si>
    <t>ZAMCO MEAT PRICES</t>
  </si>
  <si>
    <t>Chilled Cuts</t>
  </si>
  <si>
    <t>Namibian Dollars per kg Excl.</t>
  </si>
  <si>
    <t>Select Export Quality</t>
  </si>
  <si>
    <t>EXPORT QUALITY PRICES</t>
  </si>
  <si>
    <t xml:space="preserve">Namibian Dollars Per kg </t>
  </si>
  <si>
    <t xml:space="preserve">Fillet C/ON Select </t>
  </si>
  <si>
    <t xml:space="preserve">Ribeye Select </t>
  </si>
  <si>
    <t>Striploin Select</t>
  </si>
  <si>
    <t>Rump D Select</t>
  </si>
  <si>
    <t>Silverside Select</t>
  </si>
  <si>
    <t>Topside Select</t>
  </si>
  <si>
    <t>Thick Flank Select/Knucle</t>
  </si>
  <si>
    <t>Mixed HQ Cuts Select</t>
  </si>
  <si>
    <t>Choice Quality</t>
  </si>
  <si>
    <t>Rump D Choice</t>
  </si>
  <si>
    <t>Silverside Choice</t>
  </si>
  <si>
    <t>Topsdide Choice</t>
  </si>
  <si>
    <t>Flank Steak Select</t>
  </si>
  <si>
    <t>Bavette</t>
  </si>
  <si>
    <t xml:space="preserve">Thick flank Select </t>
  </si>
  <si>
    <t>Mixed HQ Cuts Choice</t>
  </si>
  <si>
    <t xml:space="preserve">Mixed Steak Cuts </t>
  </si>
  <si>
    <t>Striploin Choice</t>
  </si>
  <si>
    <t>Thick Flank Choice/Knucle</t>
  </si>
  <si>
    <t>Mixed Round Cuts Choice</t>
  </si>
  <si>
    <t>Mixed Cuts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</si>
</sst>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N$&quot;#,##0.00;[Red]\-&quot;N$&quot;#,##0.00"/>
  </numFmts>
  <fonts count="15" x14ac:knownFonts="1"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name val="Arial"/>
      <family val="2"/>
    </font>
    <font>
      <sz val="11"/>
      <name val="Arial"/>
      <family val="2"/>
    </font>
    <font>
      <sz val="20"/>
      <color indexed="22"/>
      <name val="Arial"/>
      <family val="2"/>
    </font>
    <font>
      <sz val="8"/>
      <color indexed="21"/>
      <name val="Arial"/>
      <family val="2"/>
    </font>
    <font>
      <sz val="10"/>
      <color indexed="2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0"/>
      <color indexed="38"/>
      <name val="Arial"/>
      <family val="2"/>
    </font>
    <font>
      <u/>
      <sz val="11"/>
      <name val="Arial"/>
      <family val="2"/>
    </font>
    <font>
      <sz val="11"/>
      <color indexed="21"/>
      <name val="Arial"/>
      <family val="2"/>
    </font>
    <font>
      <b/>
      <u/>
      <sz val="11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quotePrefix="1" applyFont="1" applyAlignment="1">
      <alignment horizontal="left"/>
    </xf>
    <xf numFmtId="0" fontId="3" fillId="0" borderId="0" xfId="0" applyFont="1" applyAlignment="1">
      <alignment horizontal="right"/>
    </xf>
    <xf numFmtId="39" fontId="4" fillId="0" borderId="0" xfId="0" applyNumberFormat="1" applyFont="1"/>
    <xf numFmtId="39" fontId="3" fillId="0" borderId="0" xfId="0" applyNumberFormat="1" applyFont="1"/>
    <xf numFmtId="0" fontId="5" fillId="0" borderId="0" xfId="0" applyFont="1"/>
    <xf numFmtId="0" fontId="4" fillId="0" borderId="0" xfId="0" applyFont="1"/>
    <xf numFmtId="39" fontId="3" fillId="0" borderId="0" xfId="0" applyNumberFormat="1" applyFont="1" applyAlignment="1">
      <alignment horizontal="right"/>
    </xf>
    <xf numFmtId="39" fontId="3" fillId="0" borderId="0" xfId="0" quotePrefix="1" applyNumberFormat="1" applyFont="1" applyAlignment="1">
      <alignment horizontal="left"/>
    </xf>
    <xf numFmtId="0" fontId="7" fillId="0" borderId="2" xfId="0" applyFont="1" applyBorder="1"/>
    <xf numFmtId="0" fontId="8" fillId="2" borderId="3" xfId="0" applyFont="1" applyFill="1" applyBorder="1"/>
    <xf numFmtId="39" fontId="3" fillId="2" borderId="3" xfId="0" applyNumberFormat="1" applyFont="1" applyFill="1" applyBorder="1" applyAlignment="1">
      <alignment horizontal="left"/>
    </xf>
    <xf numFmtId="0" fontId="0" fillId="2" borderId="4" xfId="0" applyFill="1" applyBorder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right"/>
    </xf>
    <xf numFmtId="39" fontId="3" fillId="0" borderId="6" xfId="0" applyNumberFormat="1" applyFont="1" applyBorder="1"/>
    <xf numFmtId="0" fontId="7" fillId="0" borderId="5" xfId="0" applyFont="1" applyBorder="1"/>
    <xf numFmtId="14" fontId="8" fillId="0" borderId="0" xfId="0" applyNumberFormat="1" applyFont="1" applyAlignment="1">
      <alignment horizontal="left"/>
    </xf>
    <xf numFmtId="39" fontId="3" fillId="0" borderId="6" xfId="0" applyNumberFormat="1" applyFont="1" applyBorder="1" applyAlignment="1">
      <alignment horizontal="centerContinuous"/>
    </xf>
    <xf numFmtId="1" fontId="3" fillId="0" borderId="0" xfId="0" applyNumberFormat="1" applyFont="1" applyAlignment="1">
      <alignment horizontal="centerContinuous"/>
    </xf>
    <xf numFmtId="0" fontId="4" fillId="0" borderId="0" xfId="0" quotePrefix="1" applyFont="1" applyAlignment="1">
      <alignment horizontal="left"/>
    </xf>
    <xf numFmtId="1" fontId="8" fillId="0" borderId="0" xfId="0" quotePrefix="1" applyNumberFormat="1" applyFont="1" applyAlignment="1">
      <alignment horizontal="centerContinuous"/>
    </xf>
    <xf numFmtId="0" fontId="7" fillId="0" borderId="7" xfId="0" applyFont="1" applyBorder="1"/>
    <xf numFmtId="14" fontId="0" fillId="2" borderId="8" xfId="0" applyNumberFormat="1" applyFill="1" applyBorder="1"/>
    <xf numFmtId="0" fontId="0" fillId="0" borderId="8" xfId="0" applyBorder="1"/>
    <xf numFmtId="0" fontId="0" fillId="0" borderId="9" xfId="0" applyBorder="1"/>
    <xf numFmtId="0" fontId="4" fillId="0" borderId="8" xfId="0" applyFont="1" applyBorder="1" applyAlignment="1">
      <alignment horizontal="right"/>
    </xf>
    <xf numFmtId="0" fontId="7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39" fontId="4" fillId="2" borderId="0" xfId="0" applyNumberFormat="1" applyFont="1" applyFill="1"/>
    <xf numFmtId="39" fontId="4" fillId="0" borderId="0" xfId="0" applyNumberFormat="1" applyFont="1" applyAlignment="1">
      <alignment horizontal="center"/>
    </xf>
    <xf numFmtId="0" fontId="4" fillId="2" borderId="0" xfId="0" applyFont="1" applyFill="1"/>
    <xf numFmtId="0" fontId="4" fillId="2" borderId="0" xfId="0" quotePrefix="1" applyFont="1" applyFill="1" applyAlignment="1">
      <alignment horizontal="left"/>
    </xf>
    <xf numFmtId="0" fontId="8" fillId="2" borderId="0" xfId="0" quotePrefix="1" applyFont="1" applyFill="1"/>
    <xf numFmtId="0" fontId="9" fillId="0" borderId="0" xfId="0" applyFont="1"/>
    <xf numFmtId="0" fontId="3" fillId="0" borderId="8" xfId="0" applyFont="1" applyBorder="1" applyAlignment="1">
      <alignment horizontal="left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0" fillId="0" borderId="8" xfId="0" applyBorder="1" applyAlignment="1">
      <alignment horizontal="right"/>
    </xf>
    <xf numFmtId="39" fontId="3" fillId="0" borderId="8" xfId="0" applyNumberFormat="1" applyFont="1" applyBorder="1"/>
    <xf numFmtId="0" fontId="3" fillId="0" borderId="8" xfId="0" quotePrefix="1" applyFont="1" applyBorder="1" applyAlignment="1">
      <alignment horizontal="left"/>
    </xf>
    <xf numFmtId="0" fontId="7" fillId="3" borderId="10" xfId="0" applyFont="1" applyFill="1" applyBorder="1"/>
    <xf numFmtId="0" fontId="10" fillId="3" borderId="0" xfId="0" applyFont="1" applyFill="1"/>
    <xf numFmtId="0" fontId="10" fillId="3" borderId="5" xfId="0" applyFont="1" applyFill="1" applyBorder="1" applyAlignment="1">
      <alignment horizontal="right"/>
    </xf>
    <xf numFmtId="0" fontId="10" fillId="3" borderId="10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39" fontId="10" fillId="3" borderId="10" xfId="0" applyNumberFormat="1" applyFont="1" applyFill="1" applyBorder="1" applyAlignment="1">
      <alignment horizontal="center"/>
    </xf>
    <xf numFmtId="39" fontId="10" fillId="3" borderId="0" xfId="0" applyNumberFormat="1" applyFont="1" applyFill="1"/>
    <xf numFmtId="0" fontId="8" fillId="3" borderId="0" xfId="0" applyFont="1" applyFill="1"/>
    <xf numFmtId="0" fontId="10" fillId="3" borderId="10" xfId="0" applyFont="1" applyFill="1" applyBorder="1"/>
    <xf numFmtId="0" fontId="10" fillId="3" borderId="0" xfId="0" applyFont="1" applyFill="1" applyAlignment="1">
      <alignment horizontal="left"/>
    </xf>
    <xf numFmtId="0" fontId="8" fillId="3" borderId="6" xfId="0" applyFont="1" applyFill="1" applyBorder="1"/>
    <xf numFmtId="39" fontId="10" fillId="3" borderId="6" xfId="0" applyNumberFormat="1" applyFont="1" applyFill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right"/>
    </xf>
    <xf numFmtId="2" fontId="4" fillId="0" borderId="10" xfId="0" applyNumberFormat="1" applyFont="1" applyBorder="1" applyAlignment="1">
      <alignment horizontal="right"/>
    </xf>
    <xf numFmtId="39" fontId="4" fillId="0" borderId="10" xfId="0" applyNumberFormat="1" applyFont="1" applyBorder="1"/>
    <xf numFmtId="2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10" xfId="0" applyFont="1" applyBorder="1"/>
    <xf numFmtId="2" fontId="4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39" fontId="4" fillId="0" borderId="0" xfId="0" applyNumberFormat="1" applyFont="1" applyAlignment="1">
      <alignment horizontal="right"/>
    </xf>
    <xf numFmtId="0" fontId="4" fillId="0" borderId="5" xfId="0" applyFont="1" applyBorder="1" applyAlignment="1">
      <alignment horizontal="right"/>
    </xf>
    <xf numFmtId="39" fontId="4" fillId="0" borderId="6" xfId="0" applyNumberFormat="1" applyFont="1" applyBorder="1" applyAlignment="1">
      <alignment horizontal="right"/>
    </xf>
    <xf numFmtId="0" fontId="4" fillId="0" borderId="11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4" fillId="0" borderId="8" xfId="0" applyFont="1" applyBorder="1"/>
    <xf numFmtId="0" fontId="9" fillId="0" borderId="8" xfId="0" applyFont="1" applyBorder="1"/>
    <xf numFmtId="0" fontId="9" fillId="0" borderId="11" xfId="0" applyFont="1" applyBorder="1"/>
    <xf numFmtId="0" fontId="4" fillId="0" borderId="11" xfId="0" applyFont="1" applyBorder="1" applyAlignment="1">
      <alignment horizontal="right"/>
    </xf>
    <xf numFmtId="39" fontId="9" fillId="0" borderId="9" xfId="0" applyNumberFormat="1" applyFont="1" applyBorder="1"/>
    <xf numFmtId="39" fontId="4" fillId="0" borderId="8" xfId="0" applyNumberFormat="1" applyFont="1" applyBorder="1"/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/>
    <xf numFmtId="0" fontId="4" fillId="0" borderId="11" xfId="0" applyFont="1" applyBorder="1"/>
    <xf numFmtId="39" fontId="4" fillId="0" borderId="9" xfId="0" applyNumberFormat="1" applyFont="1" applyBorder="1" applyAlignment="1">
      <alignment horizontal="right"/>
    </xf>
    <xf numFmtId="0" fontId="11" fillId="0" borderId="0" xfId="0" applyFont="1"/>
    <xf numFmtId="39" fontId="11" fillId="0" borderId="0" xfId="0" applyNumberFormat="1" applyFont="1"/>
    <xf numFmtId="164" fontId="4" fillId="0" borderId="0" xfId="0" applyNumberFormat="1" applyFont="1" applyAlignment="1">
      <alignment horizontal="right"/>
    </xf>
    <xf numFmtId="0" fontId="12" fillId="0" borderId="2" xfId="0" applyFont="1" applyBorder="1"/>
    <xf numFmtId="0" fontId="12" fillId="0" borderId="3" xfId="0" applyFont="1" applyBorder="1" applyAlignment="1">
      <alignment horizontal="center"/>
    </xf>
    <xf numFmtId="0" fontId="12" fillId="0" borderId="4" xfId="0" applyFont="1" applyBorder="1"/>
    <xf numFmtId="39" fontId="4" fillId="0" borderId="4" xfId="0" applyNumberFormat="1" applyFont="1" applyBorder="1"/>
    <xf numFmtId="0" fontId="12" fillId="0" borderId="5" xfId="0" applyFont="1" applyBorder="1"/>
    <xf numFmtId="9" fontId="0" fillId="0" borderId="0" xfId="0" applyNumberFormat="1" applyAlignment="1">
      <alignment horizontal="center"/>
    </xf>
    <xf numFmtId="0" fontId="12" fillId="0" borderId="6" xfId="0" applyFont="1" applyBorder="1" applyAlignment="1">
      <alignment horizontal="right"/>
    </xf>
    <xf numFmtId="0" fontId="4" fillId="0" borderId="5" xfId="0" applyFont="1" applyBorder="1"/>
    <xf numFmtId="0" fontId="12" fillId="0" borderId="7" xfId="0" applyFont="1" applyBorder="1"/>
    <xf numFmtId="0" fontId="12" fillId="0" borderId="8" xfId="0" applyFont="1" applyBorder="1" applyAlignment="1">
      <alignment horizontal="center"/>
    </xf>
    <xf numFmtId="0" fontId="12" fillId="0" borderId="9" xfId="0" applyFont="1" applyBorder="1"/>
    <xf numFmtId="39" fontId="4" fillId="0" borderId="9" xfId="0" applyNumberFormat="1" applyFont="1" applyBorder="1"/>
    <xf numFmtId="0" fontId="9" fillId="0" borderId="5" xfId="0" applyFont="1" applyBorder="1" applyAlignment="1">
      <alignment horizontal="right"/>
    </xf>
    <xf numFmtId="0" fontId="9" fillId="0" borderId="10" xfId="0" applyFont="1" applyBorder="1" applyAlignment="1">
      <alignment horizontal="right"/>
    </xf>
    <xf numFmtId="0" fontId="13" fillId="0" borderId="5" xfId="0" applyFont="1" applyBorder="1"/>
    <xf numFmtId="0" fontId="13" fillId="0" borderId="10" xfId="0" applyFont="1" applyBorder="1"/>
    <xf numFmtId="0" fontId="9" fillId="0" borderId="0" xfId="0" applyFont="1" applyAlignment="1">
      <alignment horizontal="right"/>
    </xf>
    <xf numFmtId="0" fontId="11" fillId="0" borderId="10" xfId="0" applyFont="1" applyBorder="1"/>
    <xf numFmtId="0" fontId="6" fillId="0" borderId="0" xfId="0" applyFont="1" applyAlignment="1">
      <alignment horizontal="left"/>
    </xf>
    <xf numFmtId="0" fontId="4" fillId="4" borderId="0" xfId="0" quotePrefix="1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0" fontId="14" fillId="0" borderId="1" xfId="0" applyFont="1" applyBorder="1"/>
    <xf numFmtId="2" fontId="14" fillId="0" borderId="1" xfId="0" applyNumberFormat="1" applyFont="1" applyBorder="1" applyAlignment="1">
      <alignment horizontal="right"/>
    </xf>
    <xf numFmtId="0" fontId="14" fillId="5" borderId="1" xfId="0" applyFont="1" applyFill="1" applyBorder="1"/>
    <xf numFmtId="0" fontId="1" fillId="0" borderId="0" xfId="0" applyFont="1" applyAlignment="1">
      <alignment horizontal="left"/>
    </xf>
    <xf numFmtId="39" fontId="4" fillId="2" borderId="0" xfId="0" applyNumberFormat="1" applyFont="1" applyFill="1" applyAlignment="1">
      <alignment horizontal="center"/>
    </xf>
    <xf numFmtId="39" fontId="4" fillId="0" borderId="0" xfId="0" applyNumberFormat="1" applyFont="1" applyAlignment="1">
      <alignment horizontal="center"/>
    </xf>
    <xf numFmtId="14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4" fillId="0" borderId="1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304799</xdr:colOff>
      <xdr:row>0</xdr:row>
      <xdr:rowOff>0</xdr:rowOff>
    </xdr:from>
    <xdr:to>
      <xdr:col>3</xdr:col>
      <xdr:colOff>1678425</xdr:colOff>
      <xdr:row>6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92" t="2089" r="24468" b="79778"/>
        <a:stretch/>
      </xdr:blipFill>
      <xdr:spPr>
        <a:xfrm>
          <a:off x="914399" y="0"/>
          <a:ext cx="3250051" cy="1173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7</xdr:col>
      <xdr:colOff>97276</xdr:colOff>
      <xdr:row>8</xdr:row>
      <xdr:rowOff>76200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404F01D-4EB3-4EC1-BC5E-F0820D8473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92" t="2089" r="24468" b="79778"/>
        <a:stretch/>
      </xdr:blipFill>
      <xdr:spPr>
        <a:xfrm>
          <a:off x="609600" y="514350"/>
          <a:ext cx="3250051" cy="12192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G71"/>
  <sheetViews>
    <sheetView tabSelected="1" topLeftCell="A10" workbookViewId="0">
      <selection activeCell="B27" sqref="B27"/>
    </sheetView>
  </sheetViews>
  <sheetFormatPr defaultRowHeight="15" x14ac:dyDescent="0.25"/>
  <cols>
    <col min="1" max="1" width="26.140625" bestFit="1" customWidth="1"/>
    <col min="2" max="2" width="28.140625" customWidth="1"/>
    <col min="3" max="3" width="27" hidden="1" customWidth="1"/>
    <col min="4" max="4" width="26.7109375" bestFit="1" customWidth="1"/>
    <col min="5" max="5" width="16.7109375" customWidth="1"/>
    <col min="6" max="6" width="12.140625" bestFit="1" customWidth="1"/>
    <col min="7" max="7" width="17.85546875" bestFit="1" customWidth="1"/>
  </cols>
  <sheetData>
    <row r="7" spans="1:4" s="1" customFormat="1" ht="18.75" customHeight="1" x14ac:dyDescent="0.3">
      <c r="A7" s="2" t="s">
        <v>48</v>
      </c>
      <c r="B7" s="2"/>
    </row>
    <row r="8" spans="1:4" s="115" customFormat="1" ht="18.75" x14ac:dyDescent="0.3">
      <c r="A8" s="115" t="s">
        <v>52</v>
      </c>
    </row>
    <row r="9" spans="1:4" ht="15.75" x14ac:dyDescent="0.25">
      <c r="A9" s="114" t="s">
        <v>49</v>
      </c>
      <c r="B9" s="114" t="s">
        <v>0</v>
      </c>
      <c r="C9" s="114" t="s">
        <v>50</v>
      </c>
      <c r="D9" s="114" t="s">
        <v>53</v>
      </c>
    </row>
    <row r="10" spans="1:4" ht="15.75" x14ac:dyDescent="0.25">
      <c r="A10" s="112" t="s">
        <v>51</v>
      </c>
      <c r="B10" s="112" t="s">
        <v>54</v>
      </c>
      <c r="C10" s="113">
        <v>250</v>
      </c>
      <c r="D10" s="113">
        <v>253</v>
      </c>
    </row>
    <row r="11" spans="1:4" ht="15.75" x14ac:dyDescent="0.25">
      <c r="A11" s="112" t="s">
        <v>51</v>
      </c>
      <c r="B11" s="112" t="s">
        <v>56</v>
      </c>
      <c r="C11" s="113">
        <v>140</v>
      </c>
      <c r="D11" s="113">
        <v>97.75</v>
      </c>
    </row>
    <row r="12" spans="1:4" ht="15.75" x14ac:dyDescent="0.25">
      <c r="A12" s="112" t="s">
        <v>51</v>
      </c>
      <c r="B12" s="112" t="s">
        <v>57</v>
      </c>
      <c r="C12" s="113"/>
      <c r="D12" s="113">
        <v>92</v>
      </c>
    </row>
    <row r="13" spans="1:4" ht="15.75" x14ac:dyDescent="0.25">
      <c r="A13" s="112" t="s">
        <v>51</v>
      </c>
      <c r="B13" s="112" t="s">
        <v>55</v>
      </c>
      <c r="C13" s="113"/>
      <c r="D13" s="113">
        <v>95.45</v>
      </c>
    </row>
    <row r="14" spans="1:4" ht="15.75" x14ac:dyDescent="0.25">
      <c r="A14" s="112" t="s">
        <v>51</v>
      </c>
      <c r="B14" s="112" t="s">
        <v>66</v>
      </c>
      <c r="C14" s="113">
        <v>180</v>
      </c>
      <c r="D14" s="113">
        <v>96.6</v>
      </c>
    </row>
    <row r="15" spans="1:4" ht="15.75" x14ac:dyDescent="0.25">
      <c r="A15" s="112" t="s">
        <v>51</v>
      </c>
      <c r="B15" s="112" t="s">
        <v>67</v>
      </c>
      <c r="C15" s="113">
        <v>138</v>
      </c>
      <c r="D15" s="113">
        <v>78.2</v>
      </c>
    </row>
    <row r="16" spans="1:4" ht="15.75" x14ac:dyDescent="0.25">
      <c r="A16" s="112" t="s">
        <v>51</v>
      </c>
      <c r="B16" s="112" t="s">
        <v>58</v>
      </c>
      <c r="C16" s="113">
        <v>195</v>
      </c>
      <c r="D16" s="113">
        <v>97.75</v>
      </c>
    </row>
    <row r="17" spans="1:4" ht="15.75" x14ac:dyDescent="0.25">
      <c r="A17" s="112" t="s">
        <v>51</v>
      </c>
      <c r="B17" s="112" t="s">
        <v>59</v>
      </c>
      <c r="C17" s="113">
        <v>135</v>
      </c>
      <c r="D17" s="113">
        <v>85.1</v>
      </c>
    </row>
    <row r="18" spans="1:4" ht="15.75" x14ac:dyDescent="0.25">
      <c r="A18" s="112" t="s">
        <v>51</v>
      </c>
      <c r="B18" s="112" t="s">
        <v>68</v>
      </c>
      <c r="C18" s="113">
        <v>135</v>
      </c>
      <c r="D18" s="113">
        <v>81.650000000000006</v>
      </c>
    </row>
    <row r="19" spans="1:4" ht="15.75" x14ac:dyDescent="0.25">
      <c r="A19" s="112" t="s">
        <v>60</v>
      </c>
      <c r="B19" s="120" t="s">
        <v>61</v>
      </c>
      <c r="C19" s="113">
        <v>75</v>
      </c>
      <c r="D19" s="113">
        <v>82.8</v>
      </c>
    </row>
    <row r="20" spans="1:4" ht="15.75" x14ac:dyDescent="0.25">
      <c r="A20" s="112" t="s">
        <v>62</v>
      </c>
      <c r="B20" s="112" t="s">
        <v>69</v>
      </c>
      <c r="C20" s="113">
        <v>160</v>
      </c>
      <c r="D20" s="113">
        <v>81.650000000000006</v>
      </c>
    </row>
    <row r="21" spans="1:4" ht="15.75" x14ac:dyDescent="0.25">
      <c r="A21" s="112" t="s">
        <v>62</v>
      </c>
      <c r="B21" s="112" t="s">
        <v>70</v>
      </c>
      <c r="C21" s="113">
        <v>88</v>
      </c>
      <c r="D21" s="113">
        <v>83.38</v>
      </c>
    </row>
    <row r="22" spans="1:4" ht="15.75" x14ac:dyDescent="0.25">
      <c r="A22" s="112" t="s">
        <v>62</v>
      </c>
      <c r="B22" s="112" t="s">
        <v>71</v>
      </c>
      <c r="C22" s="113">
        <v>110</v>
      </c>
      <c r="D22" s="113">
        <v>81.650000000000006</v>
      </c>
    </row>
    <row r="23" spans="1:4" ht="15.75" x14ac:dyDescent="0.25">
      <c r="A23" s="112" t="s">
        <v>62</v>
      </c>
      <c r="B23" s="112" t="s">
        <v>63</v>
      </c>
      <c r="C23" s="113"/>
      <c r="D23" s="113">
        <v>81.650000000000006</v>
      </c>
    </row>
    <row r="24" spans="1:4" ht="15.75" x14ac:dyDescent="0.25">
      <c r="A24" s="112" t="s">
        <v>62</v>
      </c>
      <c r="B24" s="112" t="s">
        <v>64</v>
      </c>
      <c r="C24" s="113"/>
      <c r="D24" s="113">
        <v>80.5</v>
      </c>
    </row>
    <row r="25" spans="1:4" ht="15.75" x14ac:dyDescent="0.25">
      <c r="A25" s="112" t="s">
        <v>62</v>
      </c>
      <c r="B25" s="112" t="s">
        <v>65</v>
      </c>
      <c r="C25" s="113"/>
      <c r="D25" s="113">
        <v>81.650000000000006</v>
      </c>
    </row>
    <row r="26" spans="1:4" ht="15.75" x14ac:dyDescent="0.25">
      <c r="A26" s="112" t="s">
        <v>62</v>
      </c>
      <c r="B26" s="112" t="s">
        <v>72</v>
      </c>
      <c r="C26" s="113"/>
      <c r="D26" s="113">
        <v>80.5</v>
      </c>
    </row>
    <row r="27" spans="1:4" ht="15.75" x14ac:dyDescent="0.25">
      <c r="A27" s="112" t="s">
        <v>62</v>
      </c>
      <c r="B27" s="120" t="s">
        <v>73</v>
      </c>
      <c r="C27" s="113"/>
      <c r="D27" s="113">
        <v>80.5</v>
      </c>
    </row>
    <row r="28" spans="1:4" ht="15.75" x14ac:dyDescent="0.25">
      <c r="A28" s="112" t="s">
        <v>62</v>
      </c>
      <c r="B28" s="112" t="s">
        <v>74</v>
      </c>
      <c r="C28" s="113"/>
      <c r="D28" s="113">
        <v>80.5</v>
      </c>
    </row>
    <row r="29" spans="1:4" ht="18.75" x14ac:dyDescent="0.3">
      <c r="A29" s="1"/>
      <c r="B29" s="1"/>
      <c r="C29" s="110"/>
      <c r="D29" s="111"/>
    </row>
    <row r="30" spans="1:4" ht="18.75" x14ac:dyDescent="0.3">
      <c r="A30" s="1"/>
      <c r="B30" s="1"/>
      <c r="C30" s="110"/>
      <c r="D30" s="111"/>
    </row>
    <row r="31" spans="1:4" ht="18.75" x14ac:dyDescent="0.3">
      <c r="A31" s="1"/>
      <c r="B31" s="1"/>
      <c r="C31" s="110"/>
      <c r="D31" s="110"/>
    </row>
    <row r="32" spans="1:4" ht="18.75" x14ac:dyDescent="0.3">
      <c r="A32" s="1"/>
      <c r="B32" s="1"/>
      <c r="C32" s="110"/>
      <c r="D32" s="110"/>
    </row>
    <row r="33" spans="1:7" ht="18.75" x14ac:dyDescent="0.3">
      <c r="A33" s="1"/>
      <c r="B33" s="1"/>
      <c r="C33" s="110"/>
      <c r="D33" s="110"/>
      <c r="E33" s="1"/>
      <c r="F33" s="1"/>
      <c r="G33" s="1"/>
    </row>
    <row r="34" spans="1:7" ht="18.75" x14ac:dyDescent="0.3">
      <c r="A34" s="1"/>
      <c r="B34" s="1"/>
      <c r="C34" s="110"/>
      <c r="D34" s="110"/>
      <c r="E34" s="1"/>
      <c r="F34" s="1"/>
      <c r="G34" s="1"/>
    </row>
    <row r="35" spans="1:7" ht="18.75" x14ac:dyDescent="0.3">
      <c r="A35" s="1"/>
      <c r="B35" s="1"/>
      <c r="C35" s="1"/>
      <c r="D35" s="1"/>
      <c r="E35" s="1"/>
      <c r="F35" s="1"/>
      <c r="G35" s="1"/>
    </row>
    <row r="36" spans="1:7" ht="18.75" x14ac:dyDescent="0.3">
      <c r="A36" s="1"/>
      <c r="B36" s="1"/>
      <c r="C36" s="1"/>
      <c r="D36" s="1"/>
      <c r="E36" s="1"/>
      <c r="F36" s="1"/>
      <c r="G36" s="1"/>
    </row>
    <row r="37" spans="1:7" ht="18.75" x14ac:dyDescent="0.3">
      <c r="A37" s="1"/>
      <c r="B37" s="1"/>
      <c r="C37" s="1"/>
      <c r="D37" s="1"/>
      <c r="E37" s="1"/>
      <c r="F37" s="1"/>
      <c r="G37" s="1"/>
    </row>
    <row r="38" spans="1:7" ht="18.75" x14ac:dyDescent="0.3">
      <c r="A38" s="1"/>
      <c r="B38" s="1"/>
      <c r="C38" s="1"/>
      <c r="D38" s="1"/>
      <c r="E38" s="1"/>
      <c r="F38" s="1"/>
      <c r="G38" s="1"/>
    </row>
    <row r="39" spans="1:7" ht="18.75" x14ac:dyDescent="0.3">
      <c r="A39" s="1"/>
      <c r="B39" s="1"/>
      <c r="C39" s="1"/>
      <c r="D39" s="1"/>
      <c r="E39" s="1"/>
      <c r="F39" s="1"/>
      <c r="G39" s="1"/>
    </row>
    <row r="40" spans="1:7" ht="18.75" x14ac:dyDescent="0.3">
      <c r="A40" s="1"/>
      <c r="B40" s="1"/>
      <c r="C40" s="1"/>
      <c r="D40" s="1"/>
      <c r="E40" s="1"/>
      <c r="F40" s="1"/>
      <c r="G40" s="1"/>
    </row>
    <row r="41" spans="1:7" ht="18.75" x14ac:dyDescent="0.3">
      <c r="A41" s="1"/>
      <c r="B41" s="1"/>
      <c r="C41" s="1"/>
      <c r="D41" s="1"/>
      <c r="E41" s="1"/>
      <c r="F41" s="1"/>
      <c r="G41" s="1"/>
    </row>
    <row r="42" spans="1:7" ht="18.75" x14ac:dyDescent="0.3">
      <c r="A42" s="1"/>
      <c r="B42" s="1"/>
      <c r="C42" s="1"/>
      <c r="D42" s="1"/>
      <c r="E42" s="1"/>
      <c r="F42" s="1"/>
      <c r="G42" s="1"/>
    </row>
    <row r="43" spans="1:7" ht="18.75" x14ac:dyDescent="0.3">
      <c r="A43" s="1"/>
      <c r="B43" s="1"/>
      <c r="C43" s="1"/>
      <c r="D43" s="1"/>
      <c r="E43" s="1"/>
      <c r="F43" s="1"/>
      <c r="G43" s="1"/>
    </row>
    <row r="44" spans="1:7" ht="18.75" x14ac:dyDescent="0.3">
      <c r="A44" s="1"/>
      <c r="B44" s="1"/>
      <c r="C44" s="1"/>
      <c r="D44" s="1"/>
      <c r="E44" s="1"/>
      <c r="F44" s="1"/>
      <c r="G44" s="1"/>
    </row>
    <row r="45" spans="1:7" ht="18.75" x14ac:dyDescent="0.3">
      <c r="A45" s="1"/>
      <c r="B45" s="1"/>
      <c r="C45" s="1"/>
      <c r="D45" s="1"/>
      <c r="E45" s="1"/>
      <c r="F45" s="1"/>
      <c r="G45" s="1"/>
    </row>
    <row r="46" spans="1:7" ht="18.75" x14ac:dyDescent="0.3">
      <c r="A46" s="1"/>
      <c r="B46" s="1"/>
      <c r="C46" s="1"/>
      <c r="D46" s="1"/>
      <c r="E46" s="1"/>
      <c r="F46" s="1"/>
      <c r="G46" s="1"/>
    </row>
    <row r="47" spans="1:7" ht="18.75" x14ac:dyDescent="0.3">
      <c r="A47" s="1"/>
      <c r="B47" s="1"/>
      <c r="C47" s="1"/>
      <c r="D47" s="1"/>
      <c r="E47" s="1"/>
      <c r="F47" s="1"/>
      <c r="G47" s="1"/>
    </row>
    <row r="48" spans="1:7" ht="18.75" x14ac:dyDescent="0.3">
      <c r="A48" s="1"/>
      <c r="B48" s="1"/>
      <c r="C48" s="1"/>
      <c r="D48" s="1"/>
      <c r="E48" s="1"/>
      <c r="F48" s="1"/>
      <c r="G48" s="1"/>
    </row>
    <row r="49" spans="1:7" ht="18.75" x14ac:dyDescent="0.3">
      <c r="A49" s="1"/>
      <c r="B49" s="1"/>
      <c r="C49" s="1"/>
      <c r="D49" s="1"/>
      <c r="E49" s="1"/>
      <c r="F49" s="1"/>
      <c r="G49" s="1"/>
    </row>
    <row r="50" spans="1:7" ht="18.75" x14ac:dyDescent="0.3">
      <c r="A50" s="1"/>
      <c r="B50" s="1"/>
      <c r="C50" s="1"/>
      <c r="D50" s="1"/>
      <c r="E50" s="1"/>
      <c r="F50" s="1"/>
      <c r="G50" s="1"/>
    </row>
    <row r="51" spans="1:7" ht="18.75" x14ac:dyDescent="0.3">
      <c r="A51" s="1"/>
      <c r="B51" s="1"/>
      <c r="C51" s="1"/>
      <c r="D51" s="1"/>
      <c r="E51" s="1"/>
      <c r="F51" s="1"/>
      <c r="G51" s="1"/>
    </row>
    <row r="52" spans="1:7" ht="18.75" x14ac:dyDescent="0.3">
      <c r="A52" s="1"/>
      <c r="B52" s="1"/>
      <c r="C52" s="1"/>
      <c r="D52" s="1"/>
      <c r="E52" s="1"/>
      <c r="F52" s="1"/>
      <c r="G52" s="1"/>
    </row>
    <row r="53" spans="1:7" ht="18.75" x14ac:dyDescent="0.3">
      <c r="A53" s="1"/>
      <c r="B53" s="1"/>
      <c r="C53" s="1"/>
      <c r="D53" s="1"/>
      <c r="E53" s="1"/>
      <c r="F53" s="1"/>
      <c r="G53" s="1"/>
    </row>
    <row r="54" spans="1:7" ht="18.75" x14ac:dyDescent="0.3">
      <c r="A54" s="1"/>
      <c r="B54" s="1"/>
      <c r="C54" s="1"/>
      <c r="D54" s="1"/>
      <c r="E54" s="1"/>
      <c r="F54" s="1"/>
      <c r="G54" s="1"/>
    </row>
    <row r="55" spans="1:7" ht="18.75" x14ac:dyDescent="0.3">
      <c r="A55" s="1"/>
      <c r="B55" s="1"/>
      <c r="C55" s="1"/>
      <c r="D55" s="1"/>
      <c r="E55" s="1"/>
      <c r="F55" s="1"/>
      <c r="G55" s="1"/>
    </row>
    <row r="56" spans="1:7" ht="18.75" x14ac:dyDescent="0.3">
      <c r="A56" s="1"/>
      <c r="B56" s="1"/>
      <c r="C56" s="1"/>
      <c r="D56" s="1"/>
      <c r="E56" s="1"/>
      <c r="F56" s="1"/>
      <c r="G56" s="1"/>
    </row>
    <row r="57" spans="1:7" ht="18.75" x14ac:dyDescent="0.3">
      <c r="A57" s="1"/>
      <c r="B57" s="1"/>
      <c r="C57" s="1"/>
      <c r="D57" s="1"/>
      <c r="E57" s="1"/>
      <c r="F57" s="1"/>
      <c r="G57" s="1"/>
    </row>
    <row r="58" spans="1:7" ht="18.75" x14ac:dyDescent="0.3">
      <c r="A58" s="1"/>
      <c r="B58" s="1"/>
      <c r="C58" s="1"/>
      <c r="D58" s="1"/>
      <c r="E58" s="1"/>
      <c r="F58" s="1"/>
      <c r="G58" s="1"/>
    </row>
    <row r="59" spans="1:7" ht="18.75" x14ac:dyDescent="0.3">
      <c r="A59" s="1"/>
      <c r="B59" s="1"/>
      <c r="C59" s="1"/>
      <c r="D59" s="1"/>
      <c r="E59" s="1"/>
      <c r="F59" s="1"/>
      <c r="G59" s="1"/>
    </row>
    <row r="60" spans="1:7" ht="18.75" x14ac:dyDescent="0.3">
      <c r="A60" s="1"/>
      <c r="B60" s="1"/>
      <c r="C60" s="1"/>
      <c r="D60" s="1"/>
      <c r="E60" s="1"/>
      <c r="F60" s="1"/>
      <c r="G60" s="1"/>
    </row>
    <row r="61" spans="1:7" ht="18.75" x14ac:dyDescent="0.3">
      <c r="A61" s="1"/>
      <c r="B61" s="1"/>
      <c r="C61" s="1"/>
      <c r="D61" s="1"/>
      <c r="E61" s="1"/>
      <c r="F61" s="1"/>
      <c r="G61" s="1"/>
    </row>
    <row r="62" spans="1:7" ht="18.75" x14ac:dyDescent="0.3">
      <c r="A62" s="1"/>
      <c r="B62" s="1"/>
      <c r="C62" s="1"/>
      <c r="D62" s="1"/>
      <c r="E62" s="1"/>
      <c r="F62" s="1"/>
      <c r="G62" s="1"/>
    </row>
    <row r="63" spans="1:7" ht="18.75" x14ac:dyDescent="0.3">
      <c r="B63" s="1"/>
      <c r="C63" s="1"/>
      <c r="E63" s="1"/>
      <c r="F63" s="1"/>
      <c r="G63" s="1"/>
    </row>
    <row r="64" spans="1:7" ht="18.75" x14ac:dyDescent="0.3">
      <c r="B64" s="1"/>
      <c r="C64" s="1"/>
      <c r="E64" s="1"/>
      <c r="F64" s="1"/>
      <c r="G64" s="1"/>
    </row>
    <row r="65" spans="2:7" ht="18.75" x14ac:dyDescent="0.3">
      <c r="B65" s="1"/>
      <c r="C65" s="1"/>
      <c r="E65" s="1"/>
      <c r="F65" s="1"/>
      <c r="G65" s="1"/>
    </row>
    <row r="66" spans="2:7" ht="18.75" x14ac:dyDescent="0.3">
      <c r="E66" s="1"/>
      <c r="F66" s="1"/>
      <c r="G66" s="1"/>
    </row>
    <row r="67" spans="2:7" ht="18.75" x14ac:dyDescent="0.3">
      <c r="E67" s="1"/>
      <c r="F67" s="1"/>
      <c r="G67" s="1"/>
    </row>
    <row r="68" spans="2:7" ht="18.75" x14ac:dyDescent="0.3">
      <c r="E68" s="1"/>
      <c r="F68" s="1"/>
      <c r="G68" s="1"/>
    </row>
    <row r="69" spans="2:7" ht="18.75" x14ac:dyDescent="0.3">
      <c r="E69" s="1"/>
      <c r="F69" s="1"/>
      <c r="G69" s="1"/>
    </row>
    <row r="70" spans="2:7" ht="18.75" x14ac:dyDescent="0.3">
      <c r="E70" s="1"/>
      <c r="F70" s="1"/>
      <c r="G70" s="1"/>
    </row>
    <row r="71" spans="2:7" ht="18.75" x14ac:dyDescent="0.3">
      <c r="E71" s="1"/>
      <c r="F71" s="1"/>
      <c r="G71" s="1"/>
    </row>
  </sheetData>
  <mergeCells count="1">
    <mergeCell ref="A8:XFD8"/>
  </mergeCells>
  <pageMargins left="0.7" right="0.7" top="0.75" bottom="0.75" header="0.3" footer="0.3"/>
  <pageSetup paperSize="9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645A7-7C71-423C-8C2C-B8B75F89F7AF}">
  <dimension ref="A1:S34"/>
  <sheetViews>
    <sheetView workbookViewId="0">
      <selection activeCell="C35" sqref="C35"/>
    </sheetView>
  </sheetViews>
  <sheetFormatPr defaultRowHeight="15" x14ac:dyDescent="0.25"/>
  <cols>
    <col min="3" max="3" width="10.7109375" customWidth="1"/>
    <col min="6" max="6" width="9.140625" customWidth="1"/>
    <col min="7" max="7" width="9.140625" hidden="1" customWidth="1"/>
    <col min="9" max="9" width="10.140625" customWidth="1"/>
    <col min="11" max="11" width="11.140625" customWidth="1"/>
    <col min="12" max="12" width="0.85546875" hidden="1" customWidth="1"/>
    <col min="13" max="13" width="9.140625" customWidth="1"/>
    <col min="14" max="14" width="9.140625" hidden="1" customWidth="1"/>
    <col min="15" max="15" width="11.28515625" customWidth="1"/>
    <col min="16" max="16" width="6.85546875" customWidth="1"/>
    <col min="17" max="17" width="5.28515625" customWidth="1"/>
    <col min="19" max="19" width="9" customWidth="1"/>
  </cols>
  <sheetData>
    <row r="1" spans="1:19" ht="25.5" x14ac:dyDescent="0.35">
      <c r="A1" s="3"/>
      <c r="B1" s="4"/>
      <c r="C1" s="4"/>
      <c r="D1" s="5"/>
      <c r="E1" s="3"/>
      <c r="F1" s="3"/>
      <c r="G1" s="3"/>
      <c r="H1" s="6"/>
      <c r="I1" s="6"/>
      <c r="J1" s="6"/>
      <c r="K1" s="7"/>
      <c r="L1" s="8"/>
      <c r="M1" s="3"/>
      <c r="N1" s="9"/>
      <c r="O1" s="10" t="s">
        <v>1</v>
      </c>
      <c r="P1" s="10"/>
      <c r="Q1" s="3"/>
      <c r="R1" s="11"/>
      <c r="S1" s="8"/>
    </row>
    <row r="2" spans="1:19" x14ac:dyDescent="0.25">
      <c r="A2" s="3"/>
      <c r="B2" s="4"/>
      <c r="C2" s="4"/>
      <c r="D2" s="3"/>
      <c r="E2" s="3"/>
      <c r="F2" s="3"/>
      <c r="G2" s="106"/>
      <c r="H2" s="6"/>
      <c r="I2" s="6"/>
      <c r="J2" s="6"/>
      <c r="K2" s="8"/>
      <c r="L2" s="8"/>
      <c r="M2" s="3"/>
      <c r="N2" s="3"/>
      <c r="O2" s="3"/>
      <c r="P2" s="3"/>
      <c r="S2" s="12"/>
    </row>
    <row r="3" spans="1:19" x14ac:dyDescent="0.25">
      <c r="A3" s="3"/>
      <c r="B3" s="4"/>
      <c r="C3" s="4"/>
      <c r="D3" s="3"/>
      <c r="E3" s="3"/>
      <c r="F3" s="3"/>
      <c r="G3" s="107"/>
      <c r="H3" s="108"/>
      <c r="I3" s="108"/>
      <c r="J3" s="18"/>
      <c r="K3" s="8"/>
      <c r="L3" s="8"/>
      <c r="M3" s="3"/>
      <c r="N3" s="3"/>
      <c r="O3" s="13" t="s">
        <v>2</v>
      </c>
      <c r="P3" s="14" t="s">
        <v>39</v>
      </c>
      <c r="Q3" s="15"/>
      <c r="R3" s="16"/>
      <c r="S3" s="8"/>
    </row>
    <row r="4" spans="1:19" x14ac:dyDescent="0.25">
      <c r="A4" s="3"/>
      <c r="B4" s="4"/>
      <c r="C4" s="4"/>
      <c r="D4" s="3"/>
      <c r="E4" s="17"/>
      <c r="F4" s="3"/>
      <c r="G4" s="109"/>
      <c r="H4" s="108"/>
      <c r="I4" s="108"/>
      <c r="J4" s="18"/>
      <c r="K4" s="8"/>
      <c r="L4" s="8"/>
      <c r="M4" s="3"/>
      <c r="N4" s="3"/>
      <c r="O4" s="20" t="s">
        <v>3</v>
      </c>
      <c r="Q4" s="21"/>
      <c r="R4" s="22"/>
      <c r="S4" s="23"/>
    </row>
    <row r="5" spans="1:19" x14ac:dyDescent="0.25">
      <c r="A5" s="3"/>
      <c r="B5" s="4"/>
      <c r="C5" s="4"/>
      <c r="D5" s="3"/>
      <c r="E5" s="3"/>
      <c r="F5" s="3"/>
      <c r="G5" s="109"/>
      <c r="H5" s="108"/>
      <c r="I5" s="108"/>
      <c r="J5" s="18"/>
      <c r="K5" s="8"/>
      <c r="L5" s="8"/>
      <c r="M5" s="3"/>
      <c r="N5" s="3"/>
      <c r="O5" s="20"/>
      <c r="Q5" s="8"/>
      <c r="R5" s="19"/>
      <c r="S5" s="8"/>
    </row>
    <row r="6" spans="1:19" x14ac:dyDescent="0.25">
      <c r="A6" s="3"/>
      <c r="B6" s="4"/>
      <c r="C6" s="4"/>
      <c r="D6" s="3"/>
      <c r="E6" s="3"/>
      <c r="F6" s="3"/>
      <c r="G6" s="107"/>
      <c r="H6" s="108"/>
      <c r="I6" s="108"/>
      <c r="J6" s="18"/>
      <c r="K6" s="8"/>
      <c r="L6" s="8"/>
      <c r="M6" s="3"/>
      <c r="N6" s="3"/>
      <c r="O6" s="20" t="s">
        <v>4</v>
      </c>
      <c r="Q6" s="25"/>
      <c r="R6" s="22"/>
      <c r="S6" s="8"/>
    </row>
    <row r="7" spans="1:19" x14ac:dyDescent="0.25">
      <c r="A7" s="3"/>
      <c r="B7" s="4"/>
      <c r="C7" s="4"/>
      <c r="D7" s="3"/>
      <c r="E7" s="3"/>
      <c r="F7" s="3"/>
      <c r="G7" s="109"/>
      <c r="H7" s="108"/>
      <c r="I7" s="108"/>
      <c r="J7" s="18"/>
      <c r="K7" s="8"/>
      <c r="L7" s="8"/>
      <c r="M7" s="3"/>
      <c r="N7" s="3"/>
      <c r="O7" s="26" t="s">
        <v>5</v>
      </c>
      <c r="P7" s="27" t="s">
        <v>40</v>
      </c>
      <c r="Q7" s="28"/>
      <c r="R7" s="29"/>
      <c r="S7" s="8"/>
    </row>
    <row r="8" spans="1:19" x14ac:dyDescent="0.25">
      <c r="A8" s="3"/>
      <c r="B8" s="4"/>
      <c r="C8" s="4"/>
      <c r="D8" s="3"/>
      <c r="E8" s="3"/>
      <c r="F8" s="3"/>
      <c r="G8" s="109"/>
      <c r="H8" s="108"/>
      <c r="I8" s="108"/>
      <c r="J8" s="18"/>
      <c r="K8" s="8"/>
      <c r="L8" s="8"/>
      <c r="M8" s="3"/>
      <c r="N8" s="3"/>
      <c r="O8" s="3"/>
      <c r="P8" s="3"/>
      <c r="Q8" s="3"/>
      <c r="R8" s="8"/>
      <c r="S8" s="8"/>
    </row>
    <row r="9" spans="1:19" x14ac:dyDescent="0.25">
      <c r="A9" s="3"/>
      <c r="B9" s="4"/>
      <c r="C9" s="4"/>
      <c r="D9" s="3"/>
      <c r="E9" s="3"/>
      <c r="F9" s="3"/>
      <c r="G9" s="3"/>
      <c r="H9" s="6"/>
      <c r="I9" s="6"/>
      <c r="J9" s="6"/>
      <c r="K9" s="8"/>
      <c r="L9" s="8"/>
      <c r="M9" s="3"/>
      <c r="N9" s="3"/>
      <c r="O9" s="3"/>
      <c r="P9" s="3"/>
      <c r="Q9" s="3"/>
      <c r="R9" s="8"/>
      <c r="S9" s="8"/>
    </row>
    <row r="10" spans="1:19" x14ac:dyDescent="0.25">
      <c r="A10" s="31"/>
      <c r="B10" s="31" t="s">
        <v>6</v>
      </c>
      <c r="C10" s="32"/>
      <c r="D10" s="3"/>
      <c r="E10" s="7"/>
      <c r="F10" s="7"/>
      <c r="G10" s="31"/>
      <c r="H10" s="31"/>
      <c r="I10" s="7"/>
      <c r="J10" s="7"/>
      <c r="K10" s="7"/>
      <c r="L10" s="7"/>
      <c r="M10" s="7"/>
      <c r="N10" s="4"/>
      <c r="O10" s="31" t="s">
        <v>7</v>
      </c>
      <c r="Q10" s="3"/>
      <c r="R10" s="8"/>
      <c r="S10" s="8"/>
    </row>
    <row r="11" spans="1:19" x14ac:dyDescent="0.25">
      <c r="A11" s="33"/>
      <c r="B11" s="33"/>
      <c r="C11" s="33"/>
      <c r="D11" s="7"/>
      <c r="E11" s="7"/>
      <c r="F11" s="7"/>
      <c r="G11" s="7"/>
      <c r="H11" s="7"/>
      <c r="I11" s="7"/>
      <c r="J11" s="7"/>
      <c r="K11" s="7"/>
      <c r="L11" s="7"/>
      <c r="M11" s="7"/>
      <c r="N11" s="17"/>
      <c r="O11" s="33" t="s">
        <v>8</v>
      </c>
      <c r="P11" s="33"/>
      <c r="Q11" s="33"/>
      <c r="R11" s="116" t="s">
        <v>39</v>
      </c>
      <c r="S11" s="116"/>
    </row>
    <row r="12" spans="1:19" x14ac:dyDescent="0.25">
      <c r="A12" s="33"/>
      <c r="B12" s="34" t="s">
        <v>9</v>
      </c>
      <c r="C12" s="34"/>
      <c r="D12" s="35"/>
      <c r="E12" s="35"/>
      <c r="F12" s="35"/>
      <c r="G12" s="33"/>
      <c r="H12" s="34" t="s">
        <v>10</v>
      </c>
      <c r="I12" s="35"/>
      <c r="J12" s="7"/>
      <c r="K12" s="7"/>
      <c r="L12" s="7"/>
      <c r="M12" s="7"/>
      <c r="N12" s="3"/>
      <c r="O12" s="33"/>
      <c r="P12" s="33"/>
      <c r="Q12" s="33"/>
      <c r="R12" s="7"/>
      <c r="S12" s="8"/>
    </row>
    <row r="13" spans="1:19" x14ac:dyDescent="0.25">
      <c r="A13" s="33"/>
      <c r="B13" s="34" t="s">
        <v>11</v>
      </c>
      <c r="C13" s="34"/>
      <c r="D13" s="35"/>
      <c r="E13" s="35"/>
      <c r="F13" s="35"/>
      <c r="G13" s="33"/>
      <c r="H13" s="34" t="s">
        <v>12</v>
      </c>
      <c r="I13" s="35"/>
      <c r="J13" s="7"/>
      <c r="K13" s="7"/>
      <c r="L13" s="7"/>
      <c r="M13" s="7"/>
      <c r="N13" s="3"/>
      <c r="O13" s="33" t="s">
        <v>13</v>
      </c>
      <c r="P13" s="33"/>
      <c r="Q13" s="33"/>
      <c r="R13" s="117"/>
      <c r="S13" s="117"/>
    </row>
    <row r="14" spans="1:19" x14ac:dyDescent="0.25">
      <c r="A14" s="10"/>
      <c r="B14" s="37" t="s">
        <v>14</v>
      </c>
      <c r="C14" s="38"/>
      <c r="D14" s="37"/>
      <c r="E14" s="35"/>
      <c r="F14" s="35"/>
      <c r="G14" s="10"/>
      <c r="H14" s="7"/>
      <c r="I14" s="7"/>
      <c r="J14" s="7"/>
      <c r="K14" s="7"/>
      <c r="L14" s="7"/>
      <c r="M14" s="7"/>
      <c r="N14" s="3"/>
      <c r="O14" s="10" t="s">
        <v>15</v>
      </c>
      <c r="P14" s="24"/>
      <c r="Q14" s="118" t="s">
        <v>40</v>
      </c>
      <c r="R14" s="119"/>
      <c r="S14" s="119"/>
    </row>
    <row r="15" spans="1:19" x14ac:dyDescent="0.25">
      <c r="A15" s="10"/>
      <c r="B15" s="33"/>
      <c r="C15" s="33"/>
      <c r="D15" s="10"/>
      <c r="E15" s="7"/>
      <c r="F15" s="7"/>
      <c r="G15" s="7"/>
      <c r="H15" s="7"/>
      <c r="I15" s="7"/>
      <c r="J15" s="7"/>
      <c r="K15" s="7"/>
      <c r="L15" s="7"/>
      <c r="M15" s="7"/>
      <c r="N15" s="3"/>
      <c r="O15" s="37" t="s">
        <v>16</v>
      </c>
      <c r="P15" s="34"/>
      <c r="Q15" s="34"/>
      <c r="R15" s="39" t="s">
        <v>41</v>
      </c>
    </row>
    <row r="16" spans="1:19" x14ac:dyDescent="0.25">
      <c r="A16" s="10"/>
      <c r="B16" s="4"/>
      <c r="C16" s="4"/>
      <c r="D16" s="3"/>
      <c r="E16" s="7"/>
      <c r="F16" s="7"/>
      <c r="G16" s="7"/>
      <c r="H16" s="7"/>
      <c r="I16" s="7"/>
      <c r="J16" s="7"/>
      <c r="K16" s="7"/>
      <c r="L16" s="7"/>
      <c r="M16" s="7"/>
      <c r="N16" s="3"/>
      <c r="O16" s="24"/>
      <c r="P16" s="40"/>
      <c r="Q16" s="10"/>
    </row>
    <row r="17" spans="1:19" x14ac:dyDescent="0.25">
      <c r="A17" s="3"/>
      <c r="B17" s="41"/>
      <c r="C17" s="41"/>
      <c r="D17" s="42"/>
      <c r="E17" s="42"/>
      <c r="F17" s="42"/>
      <c r="G17" s="42"/>
      <c r="H17" s="43"/>
      <c r="I17" s="44"/>
      <c r="J17" s="43"/>
      <c r="K17" s="45"/>
      <c r="L17" s="45"/>
      <c r="M17" s="42"/>
      <c r="N17" s="42"/>
      <c r="O17" s="46"/>
      <c r="P17" s="42"/>
      <c r="Q17" s="42"/>
      <c r="R17" s="44"/>
      <c r="S17" s="45"/>
    </row>
    <row r="18" spans="1:19" x14ac:dyDescent="0.25">
      <c r="A18" s="3"/>
      <c r="B18" s="47" t="s">
        <v>17</v>
      </c>
      <c r="C18" s="48"/>
      <c r="D18" s="48" t="s">
        <v>18</v>
      </c>
      <c r="E18" s="48"/>
      <c r="F18" s="48"/>
      <c r="G18" s="48"/>
      <c r="H18" s="49" t="s">
        <v>19</v>
      </c>
      <c r="I18" s="50" t="s">
        <v>20</v>
      </c>
      <c r="J18" s="51" t="s">
        <v>21</v>
      </c>
      <c r="K18" s="52" t="s">
        <v>22</v>
      </c>
      <c r="L18" s="53" t="s">
        <v>23</v>
      </c>
      <c r="M18" s="51"/>
      <c r="N18" s="54"/>
      <c r="O18" s="55" t="s">
        <v>24</v>
      </c>
      <c r="P18" s="56" t="s">
        <v>25</v>
      </c>
      <c r="Q18" s="57"/>
      <c r="R18" s="54"/>
      <c r="S18" s="58" t="s">
        <v>26</v>
      </c>
    </row>
    <row r="19" spans="1:19" x14ac:dyDescent="0.25">
      <c r="A19" s="3"/>
      <c r="B19" s="59"/>
      <c r="C19" s="33"/>
      <c r="D19" s="10"/>
      <c r="E19" s="10"/>
      <c r="F19" s="10"/>
      <c r="G19" s="10"/>
      <c r="H19" s="60"/>
      <c r="I19" s="61"/>
      <c r="J19" s="18"/>
      <c r="K19" s="62"/>
      <c r="L19" s="63"/>
      <c r="M19" s="64"/>
      <c r="N19" s="10"/>
      <c r="O19" s="65"/>
      <c r="P19" s="66" t="s">
        <v>27</v>
      </c>
      <c r="Q19" s="36"/>
      <c r="R19" s="67"/>
      <c r="S19" s="66" t="s">
        <v>27</v>
      </c>
    </row>
    <row r="20" spans="1:19" x14ac:dyDescent="0.25">
      <c r="A20" s="3"/>
      <c r="B20" s="59"/>
      <c r="C20" s="33" t="s">
        <v>28</v>
      </c>
      <c r="D20" s="10"/>
      <c r="E20" s="10"/>
      <c r="F20" s="10"/>
      <c r="G20" s="10"/>
      <c r="H20" s="60">
        <v>1</v>
      </c>
      <c r="I20" s="61"/>
      <c r="J20" s="18"/>
      <c r="K20" s="62">
        <v>10</v>
      </c>
      <c r="L20" s="68">
        <v>55.478000000000002</v>
      </c>
      <c r="M20" s="64"/>
      <c r="N20" s="10"/>
      <c r="O20" s="65"/>
      <c r="P20" s="69">
        <f>L20</f>
        <v>55.478000000000002</v>
      </c>
      <c r="Q20" s="70"/>
      <c r="R20" s="71"/>
      <c r="S20" s="72">
        <f>K20*P20</f>
        <v>554.78</v>
      </c>
    </row>
    <row r="21" spans="1:19" x14ac:dyDescent="0.25">
      <c r="A21" s="3"/>
      <c r="B21" s="59"/>
      <c r="C21" s="24" t="s">
        <v>37</v>
      </c>
      <c r="D21" s="10"/>
      <c r="E21" s="10"/>
      <c r="F21" s="10"/>
      <c r="G21" s="10"/>
      <c r="H21" s="60">
        <v>3</v>
      </c>
      <c r="I21" s="61"/>
      <c r="J21" s="18"/>
      <c r="K21" s="62">
        <v>15</v>
      </c>
      <c r="L21" s="68"/>
      <c r="M21" s="68"/>
      <c r="N21" s="10"/>
      <c r="O21" s="65"/>
      <c r="P21" s="69">
        <v>60.87</v>
      </c>
      <c r="Q21" s="70"/>
      <c r="R21" s="71"/>
      <c r="S21" s="72">
        <f t="shared" ref="S21:S22" si="0">K21*P21</f>
        <v>913.05</v>
      </c>
    </row>
    <row r="22" spans="1:19" x14ac:dyDescent="0.25">
      <c r="A22" s="3"/>
      <c r="B22" s="59"/>
      <c r="C22" s="33" t="s">
        <v>38</v>
      </c>
      <c r="D22" s="10"/>
      <c r="E22" s="10"/>
      <c r="F22" s="10"/>
      <c r="G22" s="10"/>
      <c r="H22" s="60">
        <v>1</v>
      </c>
      <c r="I22" s="61"/>
      <c r="J22" s="18"/>
      <c r="K22" s="62">
        <v>10</v>
      </c>
      <c r="L22" s="68"/>
      <c r="M22" s="68"/>
      <c r="N22" s="10"/>
      <c r="O22" s="65"/>
      <c r="P22" s="69">
        <v>25.22</v>
      </c>
      <c r="Q22" s="70"/>
      <c r="R22" s="71"/>
      <c r="S22" s="72">
        <f t="shared" si="0"/>
        <v>252.2</v>
      </c>
    </row>
    <row r="23" spans="1:19" x14ac:dyDescent="0.25">
      <c r="A23" s="3"/>
      <c r="B23" s="59"/>
      <c r="C23" s="33"/>
      <c r="D23" s="10"/>
      <c r="E23" s="10"/>
      <c r="F23" s="10"/>
      <c r="G23" s="10"/>
      <c r="H23" s="60"/>
      <c r="I23" s="61"/>
      <c r="J23" s="18"/>
      <c r="K23" s="62"/>
      <c r="L23" s="68"/>
      <c r="M23" s="68"/>
      <c r="N23" s="10"/>
      <c r="O23" s="65"/>
      <c r="P23" s="69"/>
      <c r="Q23" s="72"/>
      <c r="R23" s="18"/>
      <c r="S23" s="72"/>
    </row>
    <row r="24" spans="1:19" x14ac:dyDescent="0.25">
      <c r="A24" s="3"/>
      <c r="B24" s="73"/>
      <c r="C24" s="74"/>
      <c r="D24" s="75"/>
      <c r="E24" s="75"/>
      <c r="F24" s="75"/>
      <c r="G24" s="76"/>
      <c r="H24" s="77">
        <f>SUM(H20:H23)</f>
        <v>5</v>
      </c>
      <c r="I24" s="30"/>
      <c r="J24" s="78"/>
      <c r="K24" s="79">
        <f>SUM(K20:K23)</f>
        <v>35</v>
      </c>
      <c r="L24" s="80"/>
      <c r="M24" s="81"/>
      <c r="N24" s="82"/>
      <c r="O24" s="83"/>
      <c r="P24" s="30"/>
      <c r="Q24" s="84"/>
      <c r="R24" s="30"/>
      <c r="S24" s="72"/>
    </row>
    <row r="25" spans="1:19" x14ac:dyDescent="0.25">
      <c r="A25" s="3"/>
      <c r="B25" s="33"/>
      <c r="C25" s="33"/>
      <c r="D25" s="10"/>
      <c r="E25" s="10"/>
      <c r="F25" s="10"/>
      <c r="G25" s="10"/>
      <c r="H25" s="85"/>
      <c r="I25" s="18"/>
      <c r="J25" s="18"/>
      <c r="K25" s="86"/>
      <c r="L25" s="86"/>
      <c r="M25" s="87"/>
      <c r="N25" s="10"/>
      <c r="O25" s="88" t="s">
        <v>29</v>
      </c>
      <c r="P25" s="89" t="s">
        <v>30</v>
      </c>
      <c r="Q25" s="90"/>
      <c r="R25" s="18"/>
      <c r="S25" s="91">
        <f>SUM(S19:S24)</f>
        <v>1720.03</v>
      </c>
    </row>
    <row r="26" spans="1:19" x14ac:dyDescent="0.25">
      <c r="A26" s="3"/>
      <c r="B26" s="33"/>
      <c r="C26" s="33" t="s">
        <v>31</v>
      </c>
      <c r="D26" s="10"/>
      <c r="E26" s="10"/>
      <c r="F26" s="10"/>
      <c r="G26" s="10"/>
      <c r="H26" s="85"/>
      <c r="I26" s="18"/>
      <c r="J26" s="18"/>
      <c r="K26" s="86"/>
      <c r="L26" s="86"/>
      <c r="M26" s="87"/>
      <c r="N26" s="10"/>
      <c r="O26" s="92" t="s">
        <v>32</v>
      </c>
      <c r="P26" s="93">
        <v>0.15</v>
      </c>
      <c r="Q26" s="94"/>
      <c r="R26" s="95"/>
      <c r="S26" s="72">
        <f>S25*P26</f>
        <v>258.00450000000001</v>
      </c>
    </row>
    <row r="27" spans="1:19" x14ac:dyDescent="0.25">
      <c r="A27" s="3"/>
      <c r="B27" s="33"/>
      <c r="C27" s="33" t="s">
        <v>33</v>
      </c>
      <c r="D27" s="24" t="s">
        <v>34</v>
      </c>
      <c r="E27" s="10"/>
      <c r="F27" s="10"/>
      <c r="G27" s="10"/>
      <c r="H27" s="85"/>
      <c r="I27" s="18"/>
      <c r="J27" s="18"/>
      <c r="K27" s="86"/>
      <c r="L27" s="86"/>
      <c r="M27" s="87"/>
      <c r="N27" s="10"/>
      <c r="O27" s="96" t="s">
        <v>35</v>
      </c>
      <c r="P27" s="97" t="s">
        <v>30</v>
      </c>
      <c r="Q27" s="98"/>
      <c r="R27" s="30"/>
      <c r="S27" s="99">
        <f>S25+S26</f>
        <v>1978.0345</v>
      </c>
    </row>
    <row r="28" spans="1:19" x14ac:dyDescent="0.25">
      <c r="A28" s="3"/>
      <c r="B28" s="33"/>
      <c r="C28" s="33" t="s">
        <v>36</v>
      </c>
      <c r="D28" s="10"/>
      <c r="E28" s="10"/>
      <c r="F28" s="10"/>
      <c r="G28" s="10"/>
      <c r="H28" s="85"/>
      <c r="I28" s="10"/>
      <c r="J28" s="10"/>
      <c r="K28" s="10"/>
      <c r="L28" s="10"/>
      <c r="M28" s="87"/>
      <c r="N28" s="10"/>
      <c r="O28" s="10"/>
      <c r="P28" s="18"/>
      <c r="Q28" s="70"/>
      <c r="R28" s="18"/>
      <c r="S28" s="70"/>
    </row>
    <row r="29" spans="1:19" x14ac:dyDescent="0.25">
      <c r="B29" s="10"/>
      <c r="C29" s="40" t="s">
        <v>42</v>
      </c>
      <c r="D29" s="100"/>
      <c r="E29" s="10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 x14ac:dyDescent="0.25">
      <c r="C30" s="40" t="s">
        <v>43</v>
      </c>
      <c r="D30" s="100"/>
      <c r="E30" s="101"/>
    </row>
    <row r="31" spans="1:19" x14ac:dyDescent="0.25">
      <c r="C31" s="40" t="s">
        <v>44</v>
      </c>
      <c r="D31" s="102"/>
      <c r="E31" s="100"/>
    </row>
    <row r="32" spans="1:19" x14ac:dyDescent="0.25">
      <c r="C32" s="40" t="s">
        <v>45</v>
      </c>
      <c r="D32" s="103"/>
      <c r="E32" s="104"/>
    </row>
    <row r="33" spans="3:5" x14ac:dyDescent="0.25">
      <c r="C33" s="40" t="s">
        <v>46</v>
      </c>
      <c r="D33" s="103"/>
      <c r="E33" s="104"/>
    </row>
    <row r="34" spans="3:5" x14ac:dyDescent="0.25">
      <c r="C34" s="40" t="s">
        <v>47</v>
      </c>
      <c r="D34" s="105"/>
      <c r="E34" s="18"/>
    </row>
  </sheetData>
  <mergeCells count="3">
    <mergeCell ref="R11:S11"/>
    <mergeCell ref="R13:S13"/>
    <mergeCell ref="Q14:S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Gate shop Price List</vt:lpstr>
      <vt:lpstr>Quotation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Joaquim Dias</dc:creator>
  <cp:lastModifiedBy>Esther Simataa</cp:lastModifiedBy>
  <cp:lastPrinted>2026-07-06T07:53:10Z</cp:lastPrinted>
  <dcterms:created xsi:type="dcterms:W3CDTF">2026-07-06T07:53:05Z</dcterms:created>
  <dcterms:modified xsi:type="dcterms:W3CDTF">2026-07-16T13:10:57Z</dcterms:modified>
</cp:coreProperties>
</file>